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9)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<sst xmlns="http://schemas.openxmlformats.org/spreadsheetml/2006/main" count="101" uniqueCount="55">
  <si>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Единица измерения: руб.</t>
  </si>
  <si>
    <t>#Н/Д</t>
  </si>
  <si>
    <t>Наименование показателя</t>
  </si>
  <si>
    <t>Код</t>
  </si>
  <si>
    <t>Документ</t>
  </si>
  <si>
    <t>Плательщик</t>
  </si>
  <si>
    <t>Исполнение за отчетный период</t>
  </si>
  <si>
    <t>00010000000000000000</t>
  </si>
  <si>
    <t xml:space="preserve">    НАЛОГОВЫЕ И НЕНАЛОГОВЫЕ ДОХОДЫ</t>
  </si>
  <si>
    <t>00010100000000000000</t>
  </si>
  <si>
    <t xml:space="preserve">      НАЛОГИ НА ПРИБЫЛЬ, ДОХОДЫ</t>
  </si>
  <si>
    <t>00010102000000000000</t>
  </si>
  <si>
    <t xml:space="preserve">        Налог на доходы физических лиц</t>
  </si>
  <si>
    <t>00010500000000000000</t>
  </si>
  <si>
    <t xml:space="preserve">      НАЛОГИ НА СОВОКУПНЫЙ ДОХОД</t>
  </si>
  <si>
    <t>00010501000000000000</t>
  </si>
  <si>
    <t xml:space="preserve">        Налог, взимаемый в связи с применением упрощенной системы налогообложения</t>
  </si>
  <si>
    <t>00010600000000000000</t>
  </si>
  <si>
    <t xml:space="preserve">      НАЛОГИ НА ИМУЩЕСТВО</t>
  </si>
  <si>
    <t>00010601000000000000</t>
  </si>
  <si>
    <t xml:space="preserve">        Налог на имущество физических лиц</t>
  </si>
  <si>
    <t>00010606000000000000</t>
  </si>
  <si>
    <t xml:space="preserve">        Земельный налог</t>
  </si>
  <si>
    <t>00010800000000000000</t>
  </si>
  <si>
    <t xml:space="preserve">      ГОСУДАРСТВЕННАЯ ПОШЛИНА</t>
  </si>
  <si>
    <t>00010804000000000000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</si>
  <si>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</si>
  <si>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</si>
  <si>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</si>
  <si>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</si>
  <si>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00011400000000000000</t>
  </si>
  <si>
    <t xml:space="preserve">      ДОХОДЫ ОТ ПРОДАЖИ МАТЕРИАЛЬНЫХ И НЕМАТЕРИАЛЬНЫХ АКТИВОВ</t>
  </si>
  <si>
    <t>00011406000000000000</t>
  </si>
  <si>
    <t xml:space="preserve">      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</si>
  <si>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00011600000000000000</t>
  </si>
  <si>
    <t xml:space="preserve">      ШТРАФЫ, САНКЦИИ, ВОЗМЕЩЕНИЕ УЩЕРБА</t>
  </si>
  <si>
    <t>00011690000000000000</t>
  </si>
  <si>
    <t xml:space="preserve">        Прочие поступления от денежных взысканий (штрафов) и иных сумм в возмещение ущерба</t>
  </si>
  <si>
    <t>00011700000000000000</t>
  </si>
  <si>
    <t xml:space="preserve">      ПРОЧИЕ НЕНАЛОГОВЫЕ ДОХОДЫ</t>
  </si>
  <si>
    <t>00011705000000000000</t>
  </si>
  <si>
    <t xml:space="preserve">        Прочие неналоговые доходы</t>
  </si>
  <si>
    <t>00020000000000000000</t>
  </si>
  <si>
    <t xml:space="preserve">    БЕЗВОЗМЕЗДНЫЕ ПОСТУПЛЕНИЯ</t>
  </si>
  <si>
    <t>00020200000000000000</t>
  </si>
  <si>
    <t xml:space="preserve">      БЕЗВОЗМЕЗДНЫЕ ПОСТУПЛЕНИЯ ОТ ДРУГИХ БЮДЖЕТОВ БЮДЖЕТНОЙ СИСТЕМЫ РОССИЙСКОЙ ФЕДЕРАЦИИ</t>
  </si>
  <si>
    <t>00020201000000000000</t>
  </si>
  <si>
    <t xml:space="preserve">        Дотации бюджетам субъектов Российской Федерации и муниципальных образований</t>
  </si>
  <si>
    <t>00020203000000000000</t>
  </si>
  <si>
    <t xml:space="preserve">        Субвенции бюджетам субъектов Российской Федерации и муниципальных образований</t>
  </si>
  <si>
    <t>ИТОГО ДОХОДОВ</t>
  </si>
  <si>
    <t>Государственная пошлина за совершение нотариальных действий</t>
  </si>
  <si>
    <t>Доходная часть бюджета МО СП "Деревня Погореловка" на 2014-2015 годы</t>
  </si>
  <si>
    <t>2014 год</t>
  </si>
  <si>
    <t>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</si>
</sst>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 vertical="top" shrinkToFit="1"/>
    </xf>
    <xf numFmtId="49" fontId="2" fillId="0" borderId="1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shrinkToFit="1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shrinkToFit="1"/>
    </xf>
    <xf numFmtId="49" fontId="2" fillId="0" borderId="3" xfId="0" applyNumberFormat="1" applyFont="1" applyFill="1" applyBorder="1" applyAlignment="1">
      <alignment horizontal="left" vertical="top" shrinkToFit="1"/>
    </xf>
    <xf numFmtId="49" fontId="2" fillId="0" borderId="4" xfId="0" applyNumberFormat="1" applyFont="1" applyFill="1" applyBorder="1" applyAlignment="1">
      <alignment horizontal="left" vertical="top" shrinkToFit="1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showZeros="0" tabSelected="1" workbookViewId="0" topLeftCell="B1">
      <selection activeCell="AG15" sqref="AG15"/>
    </sheetView>
  </sheetViews>
  <sheetFormatPr defaultColWidth="9.00390625" defaultRowHeight="12.75"/>
  <cols>
    <col min="1" max="1" width="21.75390625" style="1" hidden="1" customWidth="1"/>
    <col min="2" max="2" width="43.00390625" style="1" customWidth="1"/>
    <col min="3" max="3" width="21.75390625" style="6" customWidth="1"/>
    <col min="4" max="5" width="9.125" style="6" hidden="1" customWidth="1"/>
    <col min="6" max="6" width="25.375" style="6" hidden="1" customWidth="1"/>
    <col min="7" max="7" width="12.125" style="6" hidden="1" customWidth="1"/>
    <col min="8" max="8" width="11.875" style="6" hidden="1" customWidth="1"/>
    <col min="9" max="9" width="25.375" style="6" hidden="1" customWidth="1"/>
    <col min="10" max="10" width="13.625" style="6" hidden="1" customWidth="1"/>
    <col min="11" max="11" width="11.875" style="6" hidden="1" customWidth="1"/>
    <col min="12" max="12" width="13.875" style="6" hidden="1" customWidth="1"/>
    <col min="13" max="14" width="14.625" style="6" hidden="1" customWidth="1"/>
    <col min="15" max="17" width="15.75390625" style="6" hidden="1" customWidth="1"/>
    <col min="18" max="18" width="13.125" style="6" customWidth="1"/>
    <col min="19" max="25" width="15.75390625" style="6" hidden="1" customWidth="1"/>
    <col min="26" max="26" width="12.125" style="6" customWidth="1"/>
    <col min="27" max="30" width="15.75390625" style="6" hidden="1" customWidth="1"/>
    <col min="31" max="16384" width="9.125" style="1" customWidth="1"/>
  </cols>
  <sheetData>
    <row r="1" spans="1:30" ht="26.25" customHeight="1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12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25.5" customHeight="1">
      <c r="A3" s="23" t="s">
        <v>1</v>
      </c>
      <c r="B3" s="23" t="s">
        <v>2</v>
      </c>
      <c r="C3" s="23" t="s">
        <v>3</v>
      </c>
      <c r="D3" s="23" t="s">
        <v>1</v>
      </c>
      <c r="E3" s="23" t="s">
        <v>1</v>
      </c>
      <c r="F3" s="20" t="s">
        <v>4</v>
      </c>
      <c r="G3" s="21"/>
      <c r="H3" s="22"/>
      <c r="I3" s="20" t="s">
        <v>5</v>
      </c>
      <c r="J3" s="21"/>
      <c r="K3" s="22"/>
      <c r="L3" s="23" t="s">
        <v>1</v>
      </c>
      <c r="M3" s="23" t="s">
        <v>1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53</v>
      </c>
      <c r="S3" s="23" t="s">
        <v>1</v>
      </c>
      <c r="T3" s="23" t="s">
        <v>1</v>
      </c>
      <c r="U3" s="23" t="s">
        <v>1</v>
      </c>
      <c r="V3" s="23" t="s">
        <v>1</v>
      </c>
      <c r="W3" s="23" t="s">
        <v>1</v>
      </c>
      <c r="X3" s="27" t="s">
        <v>54</v>
      </c>
      <c r="Y3" s="28"/>
      <c r="Z3" s="29"/>
      <c r="AA3" s="20" t="s">
        <v>6</v>
      </c>
      <c r="AB3" s="21"/>
      <c r="AC3" s="22"/>
      <c r="AD3" s="2" t="s">
        <v>1</v>
      </c>
    </row>
    <row r="4" spans="1:30" ht="12.75">
      <c r="A4" s="24"/>
      <c r="B4" s="24"/>
      <c r="C4" s="24"/>
      <c r="D4" s="24"/>
      <c r="E4" s="24"/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30"/>
      <c r="Y4" s="31"/>
      <c r="Z4" s="32"/>
      <c r="AA4" s="2" t="s">
        <v>1</v>
      </c>
      <c r="AB4" s="2" t="s">
        <v>1</v>
      </c>
      <c r="AC4" s="2" t="s">
        <v>1</v>
      </c>
      <c r="AD4" s="2"/>
    </row>
    <row r="5" spans="1:30" s="10" customFormat="1" ht="25.5">
      <c r="A5" s="8" t="s">
        <v>7</v>
      </c>
      <c r="B5" s="11" t="s">
        <v>8</v>
      </c>
      <c r="C5" s="8" t="s">
        <v>7</v>
      </c>
      <c r="D5" s="8"/>
      <c r="E5" s="8"/>
      <c r="F5" s="12"/>
      <c r="G5" s="8"/>
      <c r="H5" s="8"/>
      <c r="I5" s="8"/>
      <c r="J5" s="8"/>
      <c r="K5" s="8"/>
      <c r="L5" s="8"/>
      <c r="M5" s="8"/>
      <c r="N5" s="8"/>
      <c r="O5" s="7">
        <v>0</v>
      </c>
      <c r="P5" s="7">
        <v>91342.9</v>
      </c>
      <c r="Q5" s="7">
        <v>931154.9</v>
      </c>
      <c r="R5" s="14">
        <f>SUM(R6+R8+R10+R13+R15+R17+R19+R21)</f>
        <v>858774</v>
      </c>
      <c r="S5" s="7">
        <v>931154.9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491017.41</v>
      </c>
      <c r="Z5" s="14">
        <f>SUM(Z6+Z8+Z10+Z13+Z15+Z17+Z19+Z21)</f>
        <v>928334</v>
      </c>
      <c r="AA5" s="7">
        <v>0</v>
      </c>
      <c r="AB5" s="7">
        <v>491017.41</v>
      </c>
      <c r="AC5" s="7">
        <v>491017.41</v>
      </c>
      <c r="AD5" s="7">
        <v>491017.41</v>
      </c>
    </row>
    <row r="6" spans="1:30" s="10" customFormat="1" ht="23.25" customHeight="1">
      <c r="A6" s="8" t="s">
        <v>9</v>
      </c>
      <c r="B6" s="11" t="s">
        <v>10</v>
      </c>
      <c r="C6" s="8" t="s">
        <v>9</v>
      </c>
      <c r="D6" s="8"/>
      <c r="E6" s="8"/>
      <c r="F6" s="12"/>
      <c r="G6" s="8"/>
      <c r="H6" s="8"/>
      <c r="I6" s="8"/>
      <c r="J6" s="8"/>
      <c r="K6" s="8"/>
      <c r="L6" s="8"/>
      <c r="M6" s="8"/>
      <c r="N6" s="8"/>
      <c r="O6" s="7">
        <v>0</v>
      </c>
      <c r="P6" s="7">
        <v>0</v>
      </c>
      <c r="Q6" s="7">
        <v>13000</v>
      </c>
      <c r="R6" s="14">
        <f>SUM(R7)</f>
        <v>12110</v>
      </c>
      <c r="S6" s="7">
        <v>13000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9771.34</v>
      </c>
      <c r="Z6" s="14">
        <f>SUM(Z7)</f>
        <v>13091</v>
      </c>
      <c r="AA6" s="7">
        <v>0</v>
      </c>
      <c r="AB6" s="7">
        <v>9771.34</v>
      </c>
      <c r="AC6" s="7">
        <v>9771.34</v>
      </c>
      <c r="AD6" s="7">
        <v>9771.34</v>
      </c>
    </row>
    <row r="7" spans="1:30" ht="15.75" customHeight="1">
      <c r="A7" s="3" t="s">
        <v>11</v>
      </c>
      <c r="B7" s="4" t="s">
        <v>12</v>
      </c>
      <c r="C7" s="3" t="s">
        <v>11</v>
      </c>
      <c r="D7" s="3"/>
      <c r="E7" s="3"/>
      <c r="F7" s="5"/>
      <c r="G7" s="3"/>
      <c r="H7" s="3"/>
      <c r="I7" s="3"/>
      <c r="J7" s="3"/>
      <c r="K7" s="3"/>
      <c r="L7" s="3"/>
      <c r="M7" s="3"/>
      <c r="N7" s="3"/>
      <c r="O7" s="13">
        <v>0</v>
      </c>
      <c r="P7" s="13">
        <v>0</v>
      </c>
      <c r="Q7" s="13">
        <v>13000</v>
      </c>
      <c r="R7" s="15">
        <v>12110</v>
      </c>
      <c r="S7" s="13">
        <v>13000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9771.34</v>
      </c>
      <c r="Z7" s="15">
        <v>13091</v>
      </c>
      <c r="AA7" s="13">
        <v>0</v>
      </c>
      <c r="AB7" s="13">
        <v>9771.34</v>
      </c>
      <c r="AC7" s="13">
        <v>9771.34</v>
      </c>
      <c r="AD7" s="13">
        <v>9771.34</v>
      </c>
    </row>
    <row r="8" spans="1:30" s="10" customFormat="1" ht="12.75">
      <c r="A8" s="8" t="s">
        <v>13</v>
      </c>
      <c r="B8" s="11" t="s">
        <v>14</v>
      </c>
      <c r="C8" s="8" t="s">
        <v>13</v>
      </c>
      <c r="D8" s="8"/>
      <c r="E8" s="8"/>
      <c r="F8" s="12"/>
      <c r="G8" s="8"/>
      <c r="H8" s="8"/>
      <c r="I8" s="8"/>
      <c r="J8" s="8"/>
      <c r="K8" s="8"/>
      <c r="L8" s="8"/>
      <c r="M8" s="8"/>
      <c r="N8" s="8"/>
      <c r="O8" s="7">
        <v>0</v>
      </c>
      <c r="P8" s="7">
        <v>0</v>
      </c>
      <c r="Q8" s="7">
        <v>3000</v>
      </c>
      <c r="R8" s="14">
        <f>SUM(R9)</f>
        <v>1044</v>
      </c>
      <c r="S8" s="7">
        <v>3000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495</v>
      </c>
      <c r="Z8" s="14">
        <f>SUM(Z9)</f>
        <v>1129</v>
      </c>
      <c r="AA8" s="7">
        <v>0</v>
      </c>
      <c r="AB8" s="7">
        <v>495</v>
      </c>
      <c r="AC8" s="7">
        <v>495</v>
      </c>
      <c r="AD8" s="7">
        <v>495</v>
      </c>
    </row>
    <row r="9" spans="1:30" ht="25.5">
      <c r="A9" s="3" t="s">
        <v>15</v>
      </c>
      <c r="B9" s="4" t="s">
        <v>16</v>
      </c>
      <c r="C9" s="3" t="s">
        <v>15</v>
      </c>
      <c r="D9" s="3"/>
      <c r="E9" s="3"/>
      <c r="F9" s="5"/>
      <c r="G9" s="3"/>
      <c r="H9" s="3"/>
      <c r="I9" s="3"/>
      <c r="J9" s="3"/>
      <c r="K9" s="3"/>
      <c r="L9" s="3"/>
      <c r="M9" s="3"/>
      <c r="N9" s="3"/>
      <c r="O9" s="13">
        <v>0</v>
      </c>
      <c r="P9" s="13">
        <v>0</v>
      </c>
      <c r="Q9" s="13">
        <v>3000</v>
      </c>
      <c r="R9" s="15">
        <v>1044</v>
      </c>
      <c r="S9" s="13">
        <v>3000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495</v>
      </c>
      <c r="Z9" s="15">
        <v>1129</v>
      </c>
      <c r="AA9" s="13">
        <v>0</v>
      </c>
      <c r="AB9" s="13">
        <v>495</v>
      </c>
      <c r="AC9" s="13">
        <v>495</v>
      </c>
      <c r="AD9" s="13">
        <v>495</v>
      </c>
    </row>
    <row r="10" spans="1:30" s="10" customFormat="1" ht="12.75">
      <c r="A10" s="8" t="s">
        <v>17</v>
      </c>
      <c r="B10" s="11" t="s">
        <v>18</v>
      </c>
      <c r="C10" s="8" t="s">
        <v>17</v>
      </c>
      <c r="D10" s="8"/>
      <c r="E10" s="8"/>
      <c r="F10" s="12"/>
      <c r="G10" s="8"/>
      <c r="H10" s="8"/>
      <c r="I10" s="8"/>
      <c r="J10" s="8"/>
      <c r="K10" s="8"/>
      <c r="L10" s="8"/>
      <c r="M10" s="8"/>
      <c r="N10" s="8"/>
      <c r="O10" s="7">
        <v>0</v>
      </c>
      <c r="P10" s="7">
        <v>0</v>
      </c>
      <c r="Q10" s="7">
        <v>363000</v>
      </c>
      <c r="R10" s="14">
        <f>SUM(R11:R12)</f>
        <v>441612</v>
      </c>
      <c r="S10" s="7">
        <v>363000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291739.81</v>
      </c>
      <c r="Z10" s="14">
        <f>SUM(Z11:Z12)</f>
        <v>477382</v>
      </c>
      <c r="AA10" s="7">
        <v>0</v>
      </c>
      <c r="AB10" s="7">
        <v>291739.81</v>
      </c>
      <c r="AC10" s="7">
        <v>291739.81</v>
      </c>
      <c r="AD10" s="7">
        <v>291739.81</v>
      </c>
    </row>
    <row r="11" spans="1:30" ht="16.5" customHeight="1">
      <c r="A11" s="3" t="s">
        <v>19</v>
      </c>
      <c r="B11" s="4" t="s">
        <v>20</v>
      </c>
      <c r="C11" s="3" t="s">
        <v>19</v>
      </c>
      <c r="D11" s="3"/>
      <c r="E11" s="3"/>
      <c r="F11" s="5"/>
      <c r="G11" s="3"/>
      <c r="H11" s="3"/>
      <c r="I11" s="3"/>
      <c r="J11" s="3"/>
      <c r="K11" s="3"/>
      <c r="L11" s="3"/>
      <c r="M11" s="3"/>
      <c r="N11" s="3"/>
      <c r="O11" s="13">
        <v>0</v>
      </c>
      <c r="P11" s="13">
        <v>0</v>
      </c>
      <c r="Q11" s="13">
        <v>47000</v>
      </c>
      <c r="R11" s="15">
        <v>59508</v>
      </c>
      <c r="S11" s="13">
        <v>47000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35706.44</v>
      </c>
      <c r="Z11" s="15">
        <v>64328</v>
      </c>
      <c r="AA11" s="13">
        <v>0</v>
      </c>
      <c r="AB11" s="13">
        <v>35706.44</v>
      </c>
      <c r="AC11" s="13">
        <v>35706.44</v>
      </c>
      <c r="AD11" s="13">
        <v>35706.44</v>
      </c>
    </row>
    <row r="12" spans="1:30" ht="12.75">
      <c r="A12" s="3" t="s">
        <v>21</v>
      </c>
      <c r="B12" s="4" t="s">
        <v>22</v>
      </c>
      <c r="C12" s="3" t="s">
        <v>21</v>
      </c>
      <c r="D12" s="3"/>
      <c r="E12" s="3"/>
      <c r="F12" s="5"/>
      <c r="G12" s="3"/>
      <c r="H12" s="3"/>
      <c r="I12" s="3"/>
      <c r="J12" s="3"/>
      <c r="K12" s="3"/>
      <c r="L12" s="3"/>
      <c r="M12" s="3"/>
      <c r="N12" s="3"/>
      <c r="O12" s="13">
        <v>0</v>
      </c>
      <c r="P12" s="13">
        <v>0</v>
      </c>
      <c r="Q12" s="13">
        <v>316000</v>
      </c>
      <c r="R12" s="15">
        <v>382104</v>
      </c>
      <c r="S12" s="13">
        <v>316000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256033.37</v>
      </c>
      <c r="Z12" s="15">
        <v>413054</v>
      </c>
      <c r="AA12" s="13">
        <v>0</v>
      </c>
      <c r="AB12" s="13">
        <v>256033.37</v>
      </c>
      <c r="AC12" s="13">
        <v>256033.37</v>
      </c>
      <c r="AD12" s="13">
        <v>256033.37</v>
      </c>
    </row>
    <row r="13" spans="1:30" s="10" customFormat="1" ht="12.75">
      <c r="A13" s="8" t="s">
        <v>23</v>
      </c>
      <c r="B13" s="11" t="s">
        <v>24</v>
      </c>
      <c r="C13" s="8" t="s">
        <v>23</v>
      </c>
      <c r="D13" s="8"/>
      <c r="E13" s="8"/>
      <c r="F13" s="12"/>
      <c r="G13" s="8"/>
      <c r="H13" s="8"/>
      <c r="I13" s="8"/>
      <c r="J13" s="8"/>
      <c r="K13" s="8"/>
      <c r="L13" s="8"/>
      <c r="M13" s="8"/>
      <c r="N13" s="8"/>
      <c r="O13" s="7">
        <v>0</v>
      </c>
      <c r="P13" s="7">
        <v>0</v>
      </c>
      <c r="Q13" s="7">
        <v>2000</v>
      </c>
      <c r="R13" s="14">
        <f>SUM(R14)</f>
        <v>1566</v>
      </c>
      <c r="S13" s="7">
        <v>2000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700</v>
      </c>
      <c r="Z13" s="14">
        <f>SUM(Z14)</f>
        <v>1693</v>
      </c>
      <c r="AA13" s="7">
        <v>0</v>
      </c>
      <c r="AB13" s="7">
        <v>700</v>
      </c>
      <c r="AC13" s="7">
        <v>700</v>
      </c>
      <c r="AD13" s="7">
        <v>700</v>
      </c>
    </row>
    <row r="14" spans="1:30" ht="25.5">
      <c r="A14" s="3" t="s">
        <v>25</v>
      </c>
      <c r="B14" s="4" t="s">
        <v>51</v>
      </c>
      <c r="C14" s="3" t="s">
        <v>25</v>
      </c>
      <c r="D14" s="3"/>
      <c r="E14" s="3"/>
      <c r="F14" s="5"/>
      <c r="G14" s="3"/>
      <c r="H14" s="3"/>
      <c r="I14" s="3"/>
      <c r="J14" s="3"/>
      <c r="K14" s="3"/>
      <c r="L14" s="3"/>
      <c r="M14" s="3"/>
      <c r="N14" s="3"/>
      <c r="O14" s="13">
        <v>0</v>
      </c>
      <c r="P14" s="13">
        <v>0</v>
      </c>
      <c r="Q14" s="13">
        <v>2000</v>
      </c>
      <c r="R14" s="15">
        <v>1566</v>
      </c>
      <c r="S14" s="13">
        <v>2000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700</v>
      </c>
      <c r="Z14" s="15">
        <v>1693</v>
      </c>
      <c r="AA14" s="13">
        <v>0</v>
      </c>
      <c r="AB14" s="13">
        <v>700</v>
      </c>
      <c r="AC14" s="13">
        <v>700</v>
      </c>
      <c r="AD14" s="13">
        <v>700</v>
      </c>
    </row>
    <row r="15" spans="1:30" s="10" customFormat="1" ht="51">
      <c r="A15" s="8" t="s">
        <v>26</v>
      </c>
      <c r="B15" s="11" t="s">
        <v>27</v>
      </c>
      <c r="C15" s="8" t="s">
        <v>26</v>
      </c>
      <c r="D15" s="8"/>
      <c r="E15" s="8"/>
      <c r="F15" s="12"/>
      <c r="G15" s="8"/>
      <c r="H15" s="8"/>
      <c r="I15" s="8"/>
      <c r="J15" s="8"/>
      <c r="K15" s="8"/>
      <c r="L15" s="8"/>
      <c r="M15" s="8"/>
      <c r="N15" s="8"/>
      <c r="O15" s="7">
        <v>0</v>
      </c>
      <c r="P15" s="7">
        <v>0</v>
      </c>
      <c r="Q15" s="7">
        <v>50000</v>
      </c>
      <c r="R15" s="14">
        <f>SUM(R16)</f>
        <v>66796</v>
      </c>
      <c r="S15" s="7">
        <v>50000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39827.04</v>
      </c>
      <c r="Z15" s="14">
        <f>SUM(Z16)</f>
        <v>72206</v>
      </c>
      <c r="AA15" s="7">
        <v>0</v>
      </c>
      <c r="AB15" s="7">
        <v>39827.04</v>
      </c>
      <c r="AC15" s="7">
        <v>39827.04</v>
      </c>
      <c r="AD15" s="7">
        <v>39827.04</v>
      </c>
    </row>
    <row r="16" spans="1:30" ht="102">
      <c r="A16" s="3" t="s">
        <v>28</v>
      </c>
      <c r="B16" s="4" t="s">
        <v>29</v>
      </c>
      <c r="C16" s="3" t="s">
        <v>28</v>
      </c>
      <c r="D16" s="3"/>
      <c r="E16" s="3"/>
      <c r="F16" s="5"/>
      <c r="G16" s="3"/>
      <c r="H16" s="3"/>
      <c r="I16" s="3"/>
      <c r="J16" s="3"/>
      <c r="K16" s="3"/>
      <c r="L16" s="3"/>
      <c r="M16" s="3"/>
      <c r="N16" s="3"/>
      <c r="O16" s="13">
        <v>0</v>
      </c>
      <c r="P16" s="13">
        <v>0</v>
      </c>
      <c r="Q16" s="13">
        <v>50000</v>
      </c>
      <c r="R16" s="15">
        <v>66796</v>
      </c>
      <c r="S16" s="13">
        <v>50000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39827.04</v>
      </c>
      <c r="Z16" s="15">
        <v>72206</v>
      </c>
      <c r="AA16" s="13">
        <v>0</v>
      </c>
      <c r="AB16" s="13">
        <v>39827.04</v>
      </c>
      <c r="AC16" s="13">
        <v>39827.04</v>
      </c>
      <c r="AD16" s="13">
        <v>39827.04</v>
      </c>
    </row>
    <row r="17" spans="1:30" s="10" customFormat="1" ht="38.25">
      <c r="A17" s="8" t="s">
        <v>30</v>
      </c>
      <c r="B17" s="11" t="s">
        <v>31</v>
      </c>
      <c r="C17" s="8" t="s">
        <v>30</v>
      </c>
      <c r="D17" s="8"/>
      <c r="E17" s="8"/>
      <c r="F17" s="12"/>
      <c r="G17" s="8"/>
      <c r="H17" s="8"/>
      <c r="I17" s="8"/>
      <c r="J17" s="8"/>
      <c r="K17" s="8"/>
      <c r="L17" s="8"/>
      <c r="M17" s="8"/>
      <c r="N17" s="8"/>
      <c r="O17" s="7">
        <v>0</v>
      </c>
      <c r="P17" s="7">
        <v>28690</v>
      </c>
      <c r="Q17" s="7">
        <v>128690</v>
      </c>
      <c r="R17" s="14">
        <f>SUM(R18)</f>
        <v>313200</v>
      </c>
      <c r="S17" s="7">
        <v>128690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128690</v>
      </c>
      <c r="Z17" s="14">
        <f>SUM(Z18)</f>
        <v>338569</v>
      </c>
      <c r="AA17" s="7">
        <v>0</v>
      </c>
      <c r="AB17" s="7">
        <v>128690</v>
      </c>
      <c r="AC17" s="7">
        <v>128690</v>
      </c>
      <c r="AD17" s="7">
        <v>128690</v>
      </c>
    </row>
    <row r="18" spans="1:30" ht="63.75">
      <c r="A18" s="3" t="s">
        <v>32</v>
      </c>
      <c r="B18" s="4" t="s">
        <v>33</v>
      </c>
      <c r="C18" s="3" t="s">
        <v>32</v>
      </c>
      <c r="D18" s="3"/>
      <c r="E18" s="3"/>
      <c r="F18" s="5"/>
      <c r="G18" s="3"/>
      <c r="H18" s="3"/>
      <c r="I18" s="3"/>
      <c r="J18" s="3"/>
      <c r="K18" s="3"/>
      <c r="L18" s="3"/>
      <c r="M18" s="3"/>
      <c r="N18" s="3"/>
      <c r="O18" s="13">
        <v>0</v>
      </c>
      <c r="P18" s="13">
        <v>28690</v>
      </c>
      <c r="Q18" s="13">
        <v>128690</v>
      </c>
      <c r="R18" s="15">
        <v>313200</v>
      </c>
      <c r="S18" s="13">
        <v>128690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128690</v>
      </c>
      <c r="Z18" s="15">
        <v>338569</v>
      </c>
      <c r="AA18" s="13">
        <v>0</v>
      </c>
      <c r="AB18" s="13">
        <v>128690</v>
      </c>
      <c r="AC18" s="13">
        <v>128690</v>
      </c>
      <c r="AD18" s="13">
        <v>128690</v>
      </c>
    </row>
    <row r="19" spans="1:30" s="10" customFormat="1" ht="25.5">
      <c r="A19" s="8" t="s">
        <v>34</v>
      </c>
      <c r="B19" s="11" t="s">
        <v>35</v>
      </c>
      <c r="C19" s="8" t="s">
        <v>34</v>
      </c>
      <c r="D19" s="8"/>
      <c r="E19" s="8"/>
      <c r="F19" s="12"/>
      <c r="G19" s="8"/>
      <c r="H19" s="8"/>
      <c r="I19" s="8"/>
      <c r="J19" s="8"/>
      <c r="K19" s="8"/>
      <c r="L19" s="8"/>
      <c r="M19" s="8"/>
      <c r="N19" s="8"/>
      <c r="O19" s="7">
        <v>0</v>
      </c>
      <c r="P19" s="7">
        <v>0</v>
      </c>
      <c r="Q19" s="7">
        <v>3000</v>
      </c>
      <c r="R19" s="14">
        <f>SUM(R20)</f>
        <v>1566</v>
      </c>
      <c r="S19" s="7">
        <v>3000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1000</v>
      </c>
      <c r="Z19" s="14">
        <f>SUM(Z20)</f>
        <v>1693</v>
      </c>
      <c r="AA19" s="7">
        <v>0</v>
      </c>
      <c r="AB19" s="7">
        <v>1000</v>
      </c>
      <c r="AC19" s="7">
        <v>1000</v>
      </c>
      <c r="AD19" s="7">
        <v>1000</v>
      </c>
    </row>
    <row r="20" spans="1:30" ht="38.25">
      <c r="A20" s="3" t="s">
        <v>36</v>
      </c>
      <c r="B20" s="4" t="s">
        <v>37</v>
      </c>
      <c r="C20" s="3" t="s">
        <v>36</v>
      </c>
      <c r="D20" s="3"/>
      <c r="E20" s="3"/>
      <c r="F20" s="5"/>
      <c r="G20" s="3"/>
      <c r="H20" s="3"/>
      <c r="I20" s="3"/>
      <c r="J20" s="3"/>
      <c r="K20" s="3"/>
      <c r="L20" s="3"/>
      <c r="M20" s="3"/>
      <c r="N20" s="3"/>
      <c r="O20" s="13">
        <v>0</v>
      </c>
      <c r="P20" s="13">
        <v>0</v>
      </c>
      <c r="Q20" s="13">
        <v>3000</v>
      </c>
      <c r="R20" s="15">
        <v>1566</v>
      </c>
      <c r="S20" s="13">
        <v>3000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1000</v>
      </c>
      <c r="Z20" s="15">
        <v>1693</v>
      </c>
      <c r="AA20" s="13">
        <v>0</v>
      </c>
      <c r="AB20" s="13">
        <v>1000</v>
      </c>
      <c r="AC20" s="13">
        <v>1000</v>
      </c>
      <c r="AD20" s="13">
        <v>1000</v>
      </c>
    </row>
    <row r="21" spans="1:30" s="10" customFormat="1" ht="12.75">
      <c r="A21" s="8" t="s">
        <v>38</v>
      </c>
      <c r="B21" s="11" t="s">
        <v>39</v>
      </c>
      <c r="C21" s="8" t="s">
        <v>38</v>
      </c>
      <c r="D21" s="8"/>
      <c r="E21" s="8"/>
      <c r="F21" s="12"/>
      <c r="G21" s="8"/>
      <c r="H21" s="8"/>
      <c r="I21" s="8"/>
      <c r="J21" s="8"/>
      <c r="K21" s="8"/>
      <c r="L21" s="8"/>
      <c r="M21" s="8"/>
      <c r="N21" s="8"/>
      <c r="O21" s="7">
        <v>0</v>
      </c>
      <c r="P21" s="7">
        <v>56108.68</v>
      </c>
      <c r="Q21" s="7">
        <v>361920.68</v>
      </c>
      <c r="R21" s="14">
        <f>SUM(R22)</f>
        <v>20880</v>
      </c>
      <c r="S21" s="7">
        <v>361920.68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12250</v>
      </c>
      <c r="Z21" s="14">
        <f>SUM(Z22)</f>
        <v>22571</v>
      </c>
      <c r="AA21" s="7">
        <v>0</v>
      </c>
      <c r="AB21" s="7">
        <v>12250</v>
      </c>
      <c r="AC21" s="7">
        <v>12250</v>
      </c>
      <c r="AD21" s="7">
        <v>12250</v>
      </c>
    </row>
    <row r="22" spans="1:30" ht="12.75">
      <c r="A22" s="3" t="s">
        <v>40</v>
      </c>
      <c r="B22" s="4" t="s">
        <v>41</v>
      </c>
      <c r="C22" s="3" t="s">
        <v>40</v>
      </c>
      <c r="D22" s="3"/>
      <c r="E22" s="3"/>
      <c r="F22" s="5"/>
      <c r="G22" s="3"/>
      <c r="H22" s="3"/>
      <c r="I22" s="3"/>
      <c r="J22" s="3"/>
      <c r="K22" s="3"/>
      <c r="L22" s="3"/>
      <c r="M22" s="3"/>
      <c r="N22" s="3"/>
      <c r="O22" s="13">
        <v>0</v>
      </c>
      <c r="P22" s="13">
        <v>56108.68</v>
      </c>
      <c r="Q22" s="13">
        <v>361920.68</v>
      </c>
      <c r="R22" s="15">
        <v>20880</v>
      </c>
      <c r="S22" s="13">
        <v>361920.68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12250</v>
      </c>
      <c r="Z22" s="15">
        <v>22571</v>
      </c>
      <c r="AA22" s="13">
        <v>0</v>
      </c>
      <c r="AB22" s="13">
        <v>12250</v>
      </c>
      <c r="AC22" s="13">
        <v>12250</v>
      </c>
      <c r="AD22" s="13">
        <v>12250</v>
      </c>
    </row>
    <row r="23" spans="1:30" s="10" customFormat="1" ht="12.75">
      <c r="A23" s="8" t="s">
        <v>42</v>
      </c>
      <c r="B23" s="11" t="s">
        <v>43</v>
      </c>
      <c r="C23" s="8" t="s">
        <v>42</v>
      </c>
      <c r="D23" s="8"/>
      <c r="E23" s="8"/>
      <c r="F23" s="12"/>
      <c r="G23" s="8"/>
      <c r="H23" s="8"/>
      <c r="I23" s="8"/>
      <c r="J23" s="8"/>
      <c r="K23" s="8"/>
      <c r="L23" s="8"/>
      <c r="M23" s="8"/>
      <c r="N23" s="8"/>
      <c r="O23" s="7">
        <v>0</v>
      </c>
      <c r="P23" s="7">
        <v>93313.75</v>
      </c>
      <c r="Q23" s="7">
        <v>372251.75</v>
      </c>
      <c r="R23" s="14">
        <f>SUM(R24)</f>
        <v>565609</v>
      </c>
      <c r="S23" s="7">
        <v>372251.75</v>
      </c>
      <c r="T23" s="7">
        <v>0</v>
      </c>
      <c r="U23" s="7">
        <v>0</v>
      </c>
      <c r="V23" s="7">
        <v>0</v>
      </c>
      <c r="W23" s="7">
        <v>0</v>
      </c>
      <c r="X23" s="7">
        <v>1796.74</v>
      </c>
      <c r="Y23" s="7">
        <v>362537.49</v>
      </c>
      <c r="Z23" s="14">
        <f>SUM(Z24)</f>
        <v>565494</v>
      </c>
      <c r="AA23" s="7">
        <v>1796.74</v>
      </c>
      <c r="AB23" s="7">
        <v>362537.49</v>
      </c>
      <c r="AC23" s="7">
        <v>360740.75</v>
      </c>
      <c r="AD23" s="7">
        <v>360740.75</v>
      </c>
    </row>
    <row r="24" spans="1:30" s="10" customFormat="1" ht="38.25">
      <c r="A24" s="8" t="s">
        <v>44</v>
      </c>
      <c r="B24" s="11" t="s">
        <v>45</v>
      </c>
      <c r="C24" s="8" t="s">
        <v>44</v>
      </c>
      <c r="D24" s="8"/>
      <c r="E24" s="8"/>
      <c r="F24" s="12"/>
      <c r="G24" s="8"/>
      <c r="H24" s="8"/>
      <c r="I24" s="8"/>
      <c r="J24" s="8"/>
      <c r="K24" s="8"/>
      <c r="L24" s="8"/>
      <c r="M24" s="8"/>
      <c r="N24" s="8"/>
      <c r="O24" s="7">
        <v>0</v>
      </c>
      <c r="P24" s="7">
        <v>59813.75</v>
      </c>
      <c r="Q24" s="7">
        <v>338751.75</v>
      </c>
      <c r="R24" s="14">
        <f>SUM(R25:R26)</f>
        <v>565609</v>
      </c>
      <c r="S24" s="7">
        <v>338751.75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327240.75</v>
      </c>
      <c r="Z24" s="14">
        <f>SUM(Z25:Z26)</f>
        <v>565494</v>
      </c>
      <c r="AA24" s="7">
        <v>0</v>
      </c>
      <c r="AB24" s="7">
        <v>327240.75</v>
      </c>
      <c r="AC24" s="7">
        <v>327240.75</v>
      </c>
      <c r="AD24" s="7">
        <v>327240.75</v>
      </c>
    </row>
    <row r="25" spans="1:30" ht="38.25">
      <c r="A25" s="3" t="s">
        <v>46</v>
      </c>
      <c r="B25" s="4" t="s">
        <v>47</v>
      </c>
      <c r="C25" s="3" t="s">
        <v>46</v>
      </c>
      <c r="D25" s="3"/>
      <c r="E25" s="3"/>
      <c r="F25" s="5"/>
      <c r="G25" s="3"/>
      <c r="H25" s="3"/>
      <c r="I25" s="3"/>
      <c r="J25" s="3"/>
      <c r="K25" s="3"/>
      <c r="L25" s="3"/>
      <c r="M25" s="3"/>
      <c r="N25" s="3"/>
      <c r="O25" s="13">
        <v>0</v>
      </c>
      <c r="P25" s="13">
        <v>29695</v>
      </c>
      <c r="Q25" s="13">
        <v>284695</v>
      </c>
      <c r="R25" s="15">
        <v>540000</v>
      </c>
      <c r="S25" s="13">
        <v>284695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273184</v>
      </c>
      <c r="Z25" s="15">
        <v>540000</v>
      </c>
      <c r="AA25" s="13">
        <v>0</v>
      </c>
      <c r="AB25" s="13">
        <v>273184</v>
      </c>
      <c r="AC25" s="13">
        <v>273184</v>
      </c>
      <c r="AD25" s="13">
        <v>273184</v>
      </c>
    </row>
    <row r="26" spans="1:30" ht="38.25">
      <c r="A26" s="3" t="s">
        <v>48</v>
      </c>
      <c r="B26" s="4" t="s">
        <v>49</v>
      </c>
      <c r="C26" s="3" t="s">
        <v>48</v>
      </c>
      <c r="D26" s="3"/>
      <c r="E26" s="3"/>
      <c r="F26" s="5"/>
      <c r="G26" s="3"/>
      <c r="H26" s="3"/>
      <c r="I26" s="3"/>
      <c r="J26" s="3"/>
      <c r="K26" s="3"/>
      <c r="L26" s="3"/>
      <c r="M26" s="3"/>
      <c r="N26" s="3"/>
      <c r="O26" s="13">
        <v>0</v>
      </c>
      <c r="P26" s="13">
        <v>0</v>
      </c>
      <c r="Q26" s="13">
        <v>23938</v>
      </c>
      <c r="R26" s="15">
        <v>25609</v>
      </c>
      <c r="S26" s="13">
        <v>23938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23938</v>
      </c>
      <c r="Z26" s="15">
        <v>25494</v>
      </c>
      <c r="AA26" s="13">
        <v>0</v>
      </c>
      <c r="AB26" s="13">
        <v>23938</v>
      </c>
      <c r="AC26" s="13">
        <v>23938</v>
      </c>
      <c r="AD26" s="13">
        <v>23938</v>
      </c>
    </row>
    <row r="27" spans="1:30" s="10" customFormat="1" ht="12.75">
      <c r="A27" s="16" t="s">
        <v>50</v>
      </c>
      <c r="B27" s="17"/>
      <c r="C27" s="17"/>
      <c r="D27" s="17"/>
      <c r="E27" s="17"/>
      <c r="F27" s="17"/>
      <c r="G27" s="17"/>
      <c r="H27" s="18"/>
      <c r="I27" s="8"/>
      <c r="J27" s="8"/>
      <c r="K27" s="8"/>
      <c r="L27" s="8"/>
      <c r="M27" s="8"/>
      <c r="N27" s="8"/>
      <c r="O27" s="7">
        <v>0</v>
      </c>
      <c r="P27" s="7">
        <v>184656.65</v>
      </c>
      <c r="Q27" s="7">
        <v>1303406.65</v>
      </c>
      <c r="R27" s="14">
        <f>SUM(R5+R23)</f>
        <v>1424383</v>
      </c>
      <c r="S27" s="7">
        <v>1303406.65</v>
      </c>
      <c r="T27" s="7">
        <v>0</v>
      </c>
      <c r="U27" s="7">
        <v>0</v>
      </c>
      <c r="V27" s="7">
        <v>0</v>
      </c>
      <c r="W27" s="7">
        <v>0</v>
      </c>
      <c r="X27" s="7">
        <v>1796.74</v>
      </c>
      <c r="Y27" s="7">
        <v>853554.9</v>
      </c>
      <c r="Z27" s="14">
        <f>SUM(Z5+Z23)</f>
        <v>1493828</v>
      </c>
      <c r="AA27" s="7">
        <v>1796.74</v>
      </c>
      <c r="AB27" s="7">
        <v>853554.9</v>
      </c>
      <c r="AC27" s="7">
        <v>851758.16</v>
      </c>
      <c r="AD27" s="7">
        <v>851758.16</v>
      </c>
    </row>
    <row r="28" ht="12.75">
      <c r="AD28" s="6" t="s">
        <v>1</v>
      </c>
    </row>
    <row r="29" spans="1:30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9"/>
      <c r="AC29" s="9"/>
      <c r="AD29" s="9"/>
    </row>
  </sheetData>
  <mergeCells count="25">
    <mergeCell ref="A2:AD2"/>
    <mergeCell ref="M3:M4"/>
    <mergeCell ref="N3:N4"/>
    <mergeCell ref="O3:O4"/>
    <mergeCell ref="X3:Z4"/>
    <mergeCell ref="F3:H3"/>
    <mergeCell ref="S3:S4"/>
    <mergeCell ref="A1:AD1"/>
    <mergeCell ref="A3:A4"/>
    <mergeCell ref="B3:B4"/>
    <mergeCell ref="C3:C4"/>
    <mergeCell ref="D3:D4"/>
    <mergeCell ref="E3:E4"/>
    <mergeCell ref="P3:P4"/>
    <mergeCell ref="Q3:Q4"/>
    <mergeCell ref="R3:R4"/>
    <mergeCell ref="A27:H27"/>
    <mergeCell ref="A29:AA29"/>
    <mergeCell ref="AA3:AC3"/>
    <mergeCell ref="T3:T4"/>
    <mergeCell ref="U3:U4"/>
    <mergeCell ref="V3:V4"/>
    <mergeCell ref="I3:K3"/>
    <mergeCell ref="L3:L4"/>
    <mergeCell ref="W3:W4"/>
  </mergeCells>
  <printOptions/>
  <pageMargins left="0.5905511811023623" right="0" top="0.5905511811023623" bottom="0.1968503937007874" header="0.3937007874015748" footer="0.3937007874015748"/>
  <pageSetup fitToHeight="0" fitToWidth="1" horizontalDpi="600" verticalDpi="600" orientation="portrait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</cp:lastModifiedBy>
  <cp:lastPrinted>2012-12-14T12:19:48Z</cp:lastPrinted>
  <dcterms:created xsi:type="dcterms:W3CDTF">2012-12-06T09:52:54Z</dcterms:created>
  <dcterms:modified xsi:type="dcterms:W3CDTF">2012-12-14T12:19:55Z</dcterms:modified>
  <cp:category/>
  <cp:version/>
  <cp:contentType/>
  <cp:contentStatus/>
</cp:coreProperties>
</file>